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45" windowWidth="13275" windowHeight="9255"/>
  </bookViews>
  <sheets>
    <sheet name="BLANK" sheetId="87" r:id="rId1"/>
  </sheets>
  <calcPr calcId="145621"/>
</workbook>
</file>

<file path=xl/calcChain.xml><?xml version="1.0" encoding="utf-8"?>
<calcChain xmlns="http://schemas.openxmlformats.org/spreadsheetml/2006/main">
  <c r="D71" i="87" l="1"/>
  <c r="D70" i="87"/>
  <c r="D64" i="87"/>
  <c r="D63" i="87"/>
  <c r="D62" i="87"/>
  <c r="D61" i="87"/>
  <c r="D60" i="87"/>
  <c r="D59" i="87"/>
  <c r="D58" i="87"/>
  <c r="D57" i="87"/>
  <c r="D56" i="87"/>
  <c r="D55" i="87"/>
  <c r="D54" i="87"/>
  <c r="D53" i="87"/>
  <c r="D52" i="87"/>
  <c r="D51" i="87"/>
  <c r="D50" i="87"/>
  <c r="D49" i="87"/>
  <c r="D48" i="87"/>
  <c r="D47" i="87"/>
  <c r="D46" i="87"/>
  <c r="D45" i="87"/>
  <c r="D44" i="87"/>
  <c r="D41" i="87"/>
  <c r="D40" i="87"/>
  <c r="D39" i="87"/>
  <c r="D38" i="87"/>
  <c r="D37" i="87"/>
  <c r="D36" i="87"/>
  <c r="D35" i="87"/>
  <c r="D34" i="87"/>
  <c r="D33" i="87"/>
  <c r="D32" i="87"/>
  <c r="D29" i="87"/>
  <c r="D28" i="87"/>
  <c r="D27" i="87"/>
  <c r="D26" i="87"/>
  <c r="D25" i="87"/>
  <c r="D24" i="87"/>
  <c r="D21" i="87"/>
  <c r="D20" i="87"/>
  <c r="D19" i="87"/>
  <c r="D18" i="87"/>
  <c r="D17" i="87"/>
  <c r="D16" i="87"/>
  <c r="D15" i="87"/>
  <c r="D14" i="87"/>
  <c r="D11" i="87"/>
  <c r="D10" i="87"/>
  <c r="D9" i="87"/>
  <c r="D6" i="87"/>
  <c r="D5" i="87"/>
  <c r="B67" i="87" l="1"/>
  <c r="B68" i="87" s="1"/>
</calcChain>
</file>

<file path=xl/sharedStrings.xml><?xml version="1.0" encoding="utf-8"?>
<sst xmlns="http://schemas.openxmlformats.org/spreadsheetml/2006/main" count="68" uniqueCount="66">
  <si>
    <t>Item</t>
  </si>
  <si>
    <t>Cost Per Unit</t>
  </si>
  <si>
    <t>Quantity</t>
  </si>
  <si>
    <t>TOTAL</t>
  </si>
  <si>
    <t>Comments</t>
  </si>
  <si>
    <t>Budget Allocation</t>
  </si>
  <si>
    <t>Expenses</t>
  </si>
  <si>
    <t>Remaining Budget</t>
  </si>
  <si>
    <t>Order Conf</t>
  </si>
  <si>
    <t>Req Total</t>
  </si>
  <si>
    <t>Administrative Computers</t>
  </si>
  <si>
    <t>Teacher Computers</t>
  </si>
  <si>
    <t>Student Computers</t>
  </si>
  <si>
    <t xml:space="preserve">Promethean </t>
  </si>
  <si>
    <t>Promethean Board 95"</t>
  </si>
  <si>
    <t>Other Technology</t>
  </si>
  <si>
    <t>Cannon Camcorder</t>
  </si>
  <si>
    <t>HUE HD Camera</t>
  </si>
  <si>
    <r>
      <t xml:space="preserve">ActivExpressions (32) </t>
    </r>
    <r>
      <rPr>
        <sz val="11"/>
        <color rgb="FFFF0000"/>
        <rFont val="Calibri"/>
        <family val="2"/>
        <scheme val="minor"/>
      </rPr>
      <t>(33799)</t>
    </r>
  </si>
  <si>
    <r>
      <t xml:space="preserve">ActiVotes (32) </t>
    </r>
    <r>
      <rPr>
        <sz val="11"/>
        <color rgb="FFFF0000"/>
        <rFont val="Calibri"/>
        <family val="2"/>
        <scheme val="minor"/>
      </rPr>
      <t>(33799)</t>
    </r>
  </si>
  <si>
    <r>
      <t xml:space="preserve">ActivHub </t>
    </r>
    <r>
      <rPr>
        <sz val="11"/>
        <color rgb="FFFF0000"/>
        <rFont val="Calibri"/>
        <family val="2"/>
        <scheme val="minor"/>
      </rPr>
      <t>(33799)</t>
    </r>
  </si>
  <si>
    <r>
      <t xml:space="preserve">Case for ActiVote Kit </t>
    </r>
    <r>
      <rPr>
        <sz val="11"/>
        <color rgb="FFFF0000"/>
        <rFont val="Calibri"/>
        <family val="2"/>
        <scheme val="minor"/>
      </rPr>
      <t>(33799)</t>
    </r>
  </si>
  <si>
    <r>
      <t xml:space="preserve">Case for ActivExpression </t>
    </r>
    <r>
      <rPr>
        <sz val="11"/>
        <color rgb="FFFF0000"/>
        <rFont val="Calibri"/>
        <family val="2"/>
        <scheme val="minor"/>
      </rPr>
      <t>(33799)</t>
    </r>
  </si>
  <si>
    <r>
      <t xml:space="preserve">Promethean Board 78" </t>
    </r>
    <r>
      <rPr>
        <sz val="11"/>
        <color rgb="FFFF0000"/>
        <rFont val="Calibri"/>
        <family val="2"/>
        <scheme val="minor"/>
      </rPr>
      <t>(33544)</t>
    </r>
  </si>
  <si>
    <r>
      <t xml:space="preserve">Promethean Board 78" Mobile </t>
    </r>
    <r>
      <rPr>
        <sz val="11"/>
        <color rgb="FFFF0000"/>
        <rFont val="Calibri"/>
        <family val="2"/>
        <scheme val="minor"/>
      </rPr>
      <t>(47215)</t>
    </r>
  </si>
  <si>
    <r>
      <t>Olympus Camera</t>
    </r>
    <r>
      <rPr>
        <sz val="11"/>
        <color rgb="FFFF0000"/>
        <rFont val="Calibri"/>
        <family val="2"/>
        <scheme val="minor"/>
      </rPr>
      <t xml:space="preserve"> (772780BP)</t>
    </r>
  </si>
  <si>
    <r>
      <t>Scandisk Sansa Clip 2GB</t>
    </r>
    <r>
      <rPr>
        <sz val="10"/>
        <color rgb="FFFF0000"/>
        <rFont val="Arial"/>
        <family val="2"/>
      </rPr>
      <t xml:space="preserve"> (7727779BP)</t>
    </r>
  </si>
  <si>
    <r>
      <t xml:space="preserve">Dukane Projector 8755K </t>
    </r>
    <r>
      <rPr>
        <sz val="11"/>
        <color rgb="FFFF0000"/>
        <rFont val="Calibri"/>
        <family val="2"/>
        <scheme val="minor"/>
      </rPr>
      <t>(772778BP)</t>
    </r>
  </si>
  <si>
    <r>
      <t xml:space="preserve">Flip Video M3160B </t>
    </r>
    <r>
      <rPr>
        <sz val="11"/>
        <color rgb="FFFF0000"/>
        <rFont val="Calibri"/>
        <family val="2"/>
        <scheme val="minor"/>
      </rPr>
      <t>(786343BP)</t>
    </r>
  </si>
  <si>
    <t>Promethean Projector</t>
  </si>
  <si>
    <r>
      <t xml:space="preserve">USB Wired Barcode Scanners </t>
    </r>
    <r>
      <rPr>
        <sz val="11"/>
        <color rgb="FFFF0000"/>
        <rFont val="Calibri"/>
        <family val="2"/>
        <scheme val="minor"/>
      </rPr>
      <t>(786519BP)</t>
    </r>
  </si>
  <si>
    <r>
      <t xml:space="preserve">NEC Projector for Ceiling Installation </t>
    </r>
    <r>
      <rPr>
        <sz val="11"/>
        <color rgb="FFFF0000"/>
        <rFont val="Calibri"/>
        <family val="2"/>
        <scheme val="minor"/>
      </rPr>
      <t>(11JJLH3587 - MultiMedia Services)</t>
    </r>
  </si>
  <si>
    <t>Project Lead the Way (Teacher Laptop)</t>
  </si>
  <si>
    <r>
      <t xml:space="preserve">Student Laptop Computers  </t>
    </r>
    <r>
      <rPr>
        <sz val="11"/>
        <color rgb="FFFF0000"/>
        <rFont val="Calibri"/>
        <family val="2"/>
        <scheme val="minor"/>
      </rPr>
      <t>(614594745</t>
    </r>
  </si>
  <si>
    <r>
      <t xml:space="preserve">Admin Laptop </t>
    </r>
    <r>
      <rPr>
        <sz val="11"/>
        <color rgb="FFFF0000"/>
        <rFont val="Calibri"/>
        <family val="2"/>
        <scheme val="minor"/>
      </rPr>
      <t>(614577367)</t>
    </r>
  </si>
  <si>
    <r>
      <t xml:space="preserve">Administrative Desktops </t>
    </r>
    <r>
      <rPr>
        <sz val="11"/>
        <color rgb="FFFF0000"/>
        <rFont val="Calibri"/>
        <family val="2"/>
        <scheme val="minor"/>
      </rPr>
      <t>(614577511)</t>
    </r>
  </si>
  <si>
    <r>
      <t xml:space="preserve">Teacher Laptop w/Dock </t>
    </r>
    <r>
      <rPr>
        <sz val="11"/>
        <color rgb="FFFF0000"/>
        <rFont val="Calibri"/>
        <family val="2"/>
        <scheme val="minor"/>
      </rPr>
      <t>(614577535)</t>
    </r>
  </si>
  <si>
    <r>
      <t>Teacher Laptop w/out Dock</t>
    </r>
    <r>
      <rPr>
        <sz val="11"/>
        <color rgb="FFFF0000"/>
        <rFont val="Calibri"/>
        <family val="2"/>
        <scheme val="minor"/>
      </rPr>
      <t xml:space="preserve"> (614577691)</t>
    </r>
  </si>
  <si>
    <r>
      <t xml:space="preserve">PLTW Teacher Laptop w/Dock </t>
    </r>
    <r>
      <rPr>
        <sz val="11"/>
        <color rgb="FFFF0000"/>
        <rFont val="Calibri"/>
        <family val="2"/>
        <scheme val="minor"/>
      </rPr>
      <t>(614577776)</t>
    </r>
  </si>
  <si>
    <r>
      <t xml:space="preserve">N-Computing Host </t>
    </r>
    <r>
      <rPr>
        <sz val="11"/>
        <color rgb="FFFF0000"/>
        <rFont val="Calibri"/>
        <family val="2"/>
        <scheme val="minor"/>
      </rPr>
      <t>(614596206)</t>
    </r>
  </si>
  <si>
    <r>
      <t xml:space="preserve">N-Computing Stations </t>
    </r>
    <r>
      <rPr>
        <sz val="11"/>
        <color rgb="FFFF0000"/>
        <rFont val="Calibri"/>
        <family val="2"/>
        <scheme val="minor"/>
      </rPr>
      <t>(6145969435)</t>
    </r>
  </si>
  <si>
    <r>
      <t xml:space="preserve">Student Desktop Computers </t>
    </r>
    <r>
      <rPr>
        <sz val="11"/>
        <color rgb="FFFF0000"/>
        <rFont val="Calibri"/>
        <family val="2"/>
        <scheme val="minor"/>
      </rPr>
      <t>(614594535)</t>
    </r>
  </si>
  <si>
    <r>
      <t xml:space="preserve">Docking Station </t>
    </r>
    <r>
      <rPr>
        <sz val="11"/>
        <color rgb="FFFF0000"/>
        <rFont val="Calibri"/>
        <family val="2"/>
        <scheme val="minor"/>
      </rPr>
      <t>(614603645)</t>
    </r>
  </si>
  <si>
    <r>
      <t xml:space="preserve">Laptop Cart (32) </t>
    </r>
    <r>
      <rPr>
        <sz val="11"/>
        <color rgb="FFFF0000"/>
        <rFont val="Calibri"/>
        <family val="2"/>
        <scheme val="minor"/>
      </rPr>
      <t>(614603398)</t>
    </r>
  </si>
  <si>
    <r>
      <t xml:space="preserve">Laptop Cart (16) </t>
    </r>
    <r>
      <rPr>
        <sz val="11"/>
        <color rgb="FFFF0000"/>
        <rFont val="Calibri"/>
        <family val="2"/>
        <scheme val="minor"/>
      </rPr>
      <t>(614603154)</t>
    </r>
  </si>
  <si>
    <r>
      <t xml:space="preserve">Project Lead the Way (Desktop) </t>
    </r>
    <r>
      <rPr>
        <sz val="11"/>
        <color rgb="FFFF0000"/>
        <rFont val="Calibri"/>
        <family val="2"/>
        <scheme val="minor"/>
      </rPr>
      <t>(614597811)</t>
    </r>
  </si>
  <si>
    <r>
      <t xml:space="preserve">Student PLTW Laptops </t>
    </r>
    <r>
      <rPr>
        <sz val="11"/>
        <color rgb="FFFF0000"/>
        <rFont val="Calibri"/>
        <family val="2"/>
        <scheme val="minor"/>
      </rPr>
      <t>(614597279)</t>
    </r>
  </si>
  <si>
    <r>
      <t xml:space="preserve">Student PLTW Desktops </t>
    </r>
    <r>
      <rPr>
        <sz val="11"/>
        <color rgb="FFFF0000"/>
        <rFont val="Calibri"/>
        <family val="2"/>
        <scheme val="minor"/>
      </rPr>
      <t>(614597811)</t>
    </r>
  </si>
  <si>
    <t>Computer Peripherals</t>
  </si>
  <si>
    <r>
      <t xml:space="preserve">Access Points </t>
    </r>
    <r>
      <rPr>
        <sz val="11"/>
        <color rgb="FFFF0000"/>
        <rFont val="Calibri"/>
        <family val="2"/>
        <scheme val="minor"/>
      </rPr>
      <t>(50372 - Wall  Mount)</t>
    </r>
  </si>
  <si>
    <r>
      <t xml:space="preserve">Access Points </t>
    </r>
    <r>
      <rPr>
        <sz val="11"/>
        <color rgb="FFFF0000"/>
        <rFont val="Calibri"/>
        <family val="2"/>
        <scheme val="minor"/>
      </rPr>
      <t>(50373 - Cart  Mount)</t>
    </r>
  </si>
  <si>
    <r>
      <t xml:space="preserve">Access Points </t>
    </r>
    <r>
      <rPr>
        <sz val="11"/>
        <color rgb="FFFF0000"/>
        <rFont val="Calibri"/>
        <family val="2"/>
        <scheme val="minor"/>
      </rPr>
      <t>(50372 - Ceiling  Mount)</t>
    </r>
  </si>
  <si>
    <t>Apple Care Plus</t>
  </si>
  <si>
    <r>
      <t xml:space="preserve">ActivSlate </t>
    </r>
    <r>
      <rPr>
        <sz val="11"/>
        <color rgb="FFFF0000"/>
        <rFont val="Calibri"/>
        <family val="2"/>
        <scheme val="minor"/>
      </rPr>
      <t xml:space="preserve">(33799)  </t>
    </r>
    <r>
      <rPr>
        <b/>
        <sz val="12"/>
        <color rgb="FF00B0F0"/>
        <rFont val="Calibri"/>
        <family val="2"/>
        <scheme val="minor"/>
      </rPr>
      <t>Are hubs needed?</t>
    </r>
  </si>
  <si>
    <r>
      <t xml:space="preserve">1000 Base-T SFP Gigabit Interface Converter </t>
    </r>
    <r>
      <rPr>
        <sz val="11"/>
        <color rgb="FFFF0000"/>
        <rFont val="Calibri"/>
        <family val="2"/>
        <scheme val="minor"/>
      </rPr>
      <t>(47128)</t>
    </r>
  </si>
  <si>
    <r>
      <t xml:space="preserve">1000 Base T-GBIC </t>
    </r>
    <r>
      <rPr>
        <sz val="11"/>
        <color rgb="FFFF0000"/>
        <rFont val="Calibri"/>
        <family val="2"/>
        <scheme val="minor"/>
      </rPr>
      <t>(47123)</t>
    </r>
  </si>
  <si>
    <r>
      <t xml:space="preserve">Wireless keyboard and mouse bundle </t>
    </r>
    <r>
      <rPr>
        <sz val="11"/>
        <color rgb="FFFF0000"/>
        <rFont val="Calibri"/>
        <family val="2"/>
        <scheme val="minor"/>
      </rPr>
      <t>(809100BP)</t>
    </r>
  </si>
  <si>
    <r>
      <t xml:space="preserve">Dukane MCCD1 iPad Cart </t>
    </r>
    <r>
      <rPr>
        <sz val="11"/>
        <color rgb="FFFF0000"/>
        <rFont val="Calibri"/>
        <family val="2"/>
        <scheme val="minor"/>
      </rPr>
      <t>(803609BP)</t>
    </r>
  </si>
  <si>
    <r>
      <t xml:space="preserve">Otterbox iPad 3 Defender Case </t>
    </r>
    <r>
      <rPr>
        <sz val="11"/>
        <color rgb="FFFF0000"/>
        <rFont val="Calibri"/>
        <family val="2"/>
        <scheme val="minor"/>
      </rPr>
      <t>(803609BP)</t>
    </r>
  </si>
  <si>
    <t>iPad NEW 16GB, Black or White with free engraving</t>
  </si>
  <si>
    <t>iPad NEW 32GB, Black or White with free engraving</t>
  </si>
  <si>
    <t>iPad NEW 64GB, Black or White with free engraving</t>
  </si>
  <si>
    <t>iPad NEW 16GB, Black 4G Verizon with free engraving</t>
  </si>
  <si>
    <t>iPad NEW 32GB, Black 4G Verizon with free engraving</t>
  </si>
  <si>
    <t>iPad NEW 64GB, Black 4G Verizon with free engraving</t>
  </si>
  <si>
    <r>
      <t xml:space="preserve">iPad NEW 16GB, </t>
    </r>
    <r>
      <rPr>
        <b/>
        <sz val="11"/>
        <color rgb="FF0070C0"/>
        <rFont val="Calibri"/>
        <family val="2"/>
        <scheme val="minor"/>
      </rPr>
      <t>10 Pack</t>
    </r>
    <r>
      <rPr>
        <sz val="11"/>
        <color theme="1"/>
        <rFont val="Calibri"/>
        <family val="2"/>
        <scheme val="minor"/>
      </rPr>
      <t xml:space="preserve"> Black or White with free engraving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</si>
</sst>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9"/>
      <color theme="1"/>
      <name val="Trebuchet"/>
    </font>
    <font>
      <b/>
      <sz val="9"/>
      <color theme="1"/>
      <name val="Trebuchet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2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0" fillId="0" borderId="0" xfId="0"/>
    <xf numFmtId="0" fontId="0" fillId="0" borderId="0" xfId="0" applyFill="1" applyAlignment="1">
      <alignment horizontal="center" vertical="center"/>
    </xf>
    <xf numFmtId="44" fontId="3" fillId="0" borderId="0" xfId="1" applyFont="1" applyFill="1" applyAlignment="1">
      <alignment vertical="center"/>
    </xf>
    <xf numFmtId="44" fontId="0" fillId="0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44" fontId="3" fillId="0" borderId="0" xfId="1" applyFont="1" applyAlignment="1">
      <alignment vertical="center"/>
    </xf>
    <xf numFmtId="0" fontId="9" fillId="0" borderId="0" xfId="0" applyFont="1" applyFill="1" applyAlignment="1">
      <alignment vertical="center"/>
    </xf>
    <xf numFmtId="44" fontId="9" fillId="0" borderId="0" xfId="1" applyFont="1" applyAlignment="1">
      <alignment vertical="center"/>
    </xf>
    <xf numFmtId="44" fontId="0" fillId="0" borderId="0" xfId="1" applyFont="1" applyAlignment="1">
      <alignment vertical="center"/>
    </xf>
    <xf numFmtId="8" fontId="8" fillId="0" borderId="0" xfId="0" applyNumberFormat="1" applyFont="1" applyAlignment="1">
      <alignment vertical="center"/>
    </xf>
    <xf numFmtId="0" fontId="6" fillId="0" borderId="0" xfId="2" applyFont="1" applyFill="1" applyBorder="1" applyAlignment="1">
      <alignment vertical="center" wrapText="1"/>
    </xf>
    <xf numFmtId="44" fontId="1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0" fillId="0" borderId="0" xfId="0" applyNumberFormat="1" applyAlignment="1">
      <alignment vertical="center"/>
    </xf>
    <xf numFmtId="44" fontId="1" fillId="0" borderId="0" xfId="1" applyNumberFormat="1" applyFont="1" applyAlignment="1">
      <alignment vertical="center"/>
    </xf>
    <xf numFmtId="44" fontId="0" fillId="0" borderId="0" xfId="0" applyNumberForma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Font="1" applyFill="1" applyAlignment="1">
      <alignment vertical="center"/>
    </xf>
    <xf numFmtId="44" fontId="1" fillId="0" borderId="0" xfId="1" applyNumberFormat="1" applyFont="1" applyFill="1" applyAlignment="1">
      <alignment vertical="center"/>
    </xf>
    <xf numFmtId="44" fontId="2" fillId="2" borderId="0" xfId="1" applyFont="1" applyFill="1" applyAlignment="1">
      <alignment vertical="center"/>
    </xf>
    <xf numFmtId="44" fontId="4" fillId="2" borderId="0" xfId="1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</cellXfs>
  <cellStyles count="3">
    <cellStyle name="Currency" xfId="1" builtinId="4"/>
    <cellStyle name="Normal" xfId="0" builtinId="0"/>
    <cellStyle name="Normal_Sheet1" xfId="2"/>
  </cellStyles>
  <dxfs count="0"/>
  <tableStyles count="0" defaultTableStyle="TableStyleMedium2" defaultPivotStyle="PivotStyleLight16"/>
  <colors>
    <mruColors>
      <color rgb="FFFF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topLeftCell="A51" workbookViewId="0">
      <selection activeCell="A74" sqref="A74"/>
    </sheetView>
  </sheetViews>
  <sheetFormatPr defaultColWidth="8.85546875" defaultRowHeight="15"/>
  <cols>
    <col min="1" max="1" width="66" style="3" bestFit="1" customWidth="1"/>
    <col min="2" max="2" width="13.85546875" style="3" customWidth="1"/>
    <col min="3" max="3" width="10.140625" style="3" customWidth="1"/>
    <col min="4" max="4" width="14.42578125" style="3" customWidth="1"/>
    <col min="5" max="5" width="32.85546875" style="3" customWidth="1"/>
    <col min="6" max="7" width="8.85546875" style="3"/>
    <col min="8" max="8" width="11.5703125" style="3" bestFit="1" customWidth="1"/>
    <col min="9" max="16384" width="8.85546875" style="3"/>
  </cols>
  <sheetData>
    <row r="1" spans="1:7" ht="26.25">
      <c r="A1" s="31"/>
      <c r="B1" s="31"/>
      <c r="C1" s="31"/>
      <c r="D1" s="31"/>
      <c r="E1" s="31"/>
      <c r="F1" s="31"/>
      <c r="G1" s="31"/>
    </row>
    <row r="2" spans="1:7" ht="15.75" thickBot="1">
      <c r="A2" s="7"/>
      <c r="B2" s="7"/>
      <c r="C2" s="7"/>
      <c r="D2" s="7"/>
      <c r="E2" s="7"/>
      <c r="F2" s="7"/>
      <c r="G2" s="7"/>
    </row>
    <row r="3" spans="1:7" ht="30.75" thickBot="1">
      <c r="A3" s="23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8</v>
      </c>
      <c r="G3" s="25" t="s">
        <v>9</v>
      </c>
    </row>
    <row r="4" spans="1:7">
      <c r="A4" s="32" t="s">
        <v>10</v>
      </c>
      <c r="B4" s="32"/>
      <c r="C4" s="32"/>
      <c r="D4" s="32"/>
      <c r="E4" s="32"/>
      <c r="F4" s="32"/>
      <c r="G4" s="32"/>
    </row>
    <row r="5" spans="1:7">
      <c r="A5" s="1" t="s">
        <v>34</v>
      </c>
      <c r="B5" s="6">
        <v>1320.8</v>
      </c>
      <c r="C5" s="17"/>
      <c r="D5" s="6">
        <f>C5*B5</f>
        <v>0</v>
      </c>
      <c r="E5" s="27"/>
      <c r="F5" s="1"/>
      <c r="G5" s="8"/>
    </row>
    <row r="6" spans="1:7">
      <c r="A6" s="1" t="s">
        <v>35</v>
      </c>
      <c r="B6" s="6">
        <v>918.01</v>
      </c>
      <c r="C6" s="17"/>
      <c r="D6" s="6">
        <f>C6*B6</f>
        <v>0</v>
      </c>
      <c r="E6" s="27"/>
      <c r="F6" s="1"/>
      <c r="G6" s="5"/>
    </row>
    <row r="7" spans="1:7">
      <c r="A7" s="1"/>
      <c r="B7" s="2"/>
      <c r="C7" s="1"/>
      <c r="D7" s="2"/>
      <c r="E7" s="27"/>
      <c r="F7" s="1"/>
      <c r="G7" s="5"/>
    </row>
    <row r="8" spans="1:7">
      <c r="A8" s="33" t="s">
        <v>11</v>
      </c>
      <c r="B8" s="33"/>
      <c r="C8" s="33"/>
      <c r="D8" s="33"/>
      <c r="E8" s="33"/>
      <c r="F8" s="33"/>
      <c r="G8" s="33"/>
    </row>
    <row r="9" spans="1:7">
      <c r="A9" s="1" t="s">
        <v>36</v>
      </c>
      <c r="B9" s="6">
        <v>1195.2</v>
      </c>
      <c r="C9" s="17"/>
      <c r="D9" s="2">
        <f>C9*B9</f>
        <v>0</v>
      </c>
      <c r="E9" s="1"/>
      <c r="F9" s="9"/>
      <c r="G9" s="10"/>
    </row>
    <row r="10" spans="1:7">
      <c r="A10" s="1" t="s">
        <v>37</v>
      </c>
      <c r="B10" s="6">
        <v>1110.3800000000001</v>
      </c>
      <c r="C10" s="17"/>
      <c r="D10" s="2">
        <f>C10*B10</f>
        <v>0</v>
      </c>
      <c r="E10" s="1"/>
      <c r="F10" s="1"/>
      <c r="G10" s="11"/>
    </row>
    <row r="11" spans="1:7">
      <c r="A11" s="1" t="s">
        <v>38</v>
      </c>
      <c r="B11" s="6">
        <v>1416.21</v>
      </c>
      <c r="C11" s="17"/>
      <c r="D11" s="2">
        <f>C11*B11</f>
        <v>0</v>
      </c>
      <c r="E11" s="1"/>
      <c r="F11" s="1"/>
      <c r="G11" s="11"/>
    </row>
    <row r="12" spans="1:7">
      <c r="A12" s="1"/>
      <c r="B12" s="2"/>
      <c r="C12" s="1"/>
      <c r="D12" s="2"/>
      <c r="E12" s="1"/>
      <c r="F12" s="1"/>
      <c r="G12" s="11"/>
    </row>
    <row r="13" spans="1:7">
      <c r="A13" s="33" t="s">
        <v>12</v>
      </c>
      <c r="B13" s="33"/>
      <c r="C13" s="33"/>
      <c r="D13" s="33"/>
      <c r="E13" s="33"/>
      <c r="F13" s="33"/>
      <c r="G13" s="33"/>
    </row>
    <row r="14" spans="1:7">
      <c r="A14" s="1" t="s">
        <v>33</v>
      </c>
      <c r="B14" s="6">
        <v>1007.57</v>
      </c>
      <c r="C14" s="17"/>
      <c r="D14" s="6">
        <f>C14*B14</f>
        <v>0</v>
      </c>
      <c r="E14" s="1"/>
      <c r="F14" s="1"/>
      <c r="G14" s="11"/>
    </row>
    <row r="15" spans="1:7">
      <c r="A15" s="1" t="s">
        <v>41</v>
      </c>
      <c r="B15" s="6">
        <v>929.14</v>
      </c>
      <c r="C15" s="17"/>
      <c r="D15" s="6">
        <f t="shared" ref="D15:D21" si="0">C15*B15</f>
        <v>0</v>
      </c>
      <c r="E15" s="1"/>
      <c r="F15" s="1"/>
      <c r="G15" s="11"/>
    </row>
    <row r="16" spans="1:7">
      <c r="A16" s="1" t="s">
        <v>39</v>
      </c>
      <c r="B16" s="6">
        <v>1204.22</v>
      </c>
      <c r="C16" s="17"/>
      <c r="D16" s="6">
        <f t="shared" si="0"/>
        <v>0</v>
      </c>
      <c r="E16" s="1"/>
      <c r="F16" s="9"/>
      <c r="G16" s="12"/>
    </row>
    <row r="17" spans="1:8">
      <c r="A17" s="1" t="s">
        <v>40</v>
      </c>
      <c r="B17" s="6">
        <v>428.45</v>
      </c>
      <c r="C17" s="17"/>
      <c r="D17" s="6">
        <f t="shared" si="0"/>
        <v>0</v>
      </c>
      <c r="E17" s="1"/>
      <c r="F17" s="9"/>
      <c r="G17" s="12"/>
    </row>
    <row r="18" spans="1:8">
      <c r="A18" s="1" t="s">
        <v>54</v>
      </c>
      <c r="B18" s="28">
        <v>249</v>
      </c>
      <c r="C18" s="17"/>
      <c r="D18" s="6">
        <f t="shared" si="0"/>
        <v>0</v>
      </c>
      <c r="E18" s="1"/>
      <c r="F18" s="9"/>
      <c r="G18" s="12"/>
    </row>
    <row r="19" spans="1:8">
      <c r="A19" s="1" t="s">
        <v>55</v>
      </c>
      <c r="B19" s="20">
        <v>249</v>
      </c>
      <c r="C19" s="17"/>
      <c r="D19" s="6">
        <f t="shared" si="0"/>
        <v>0</v>
      </c>
      <c r="E19" s="1"/>
      <c r="F19" s="9"/>
      <c r="G19" s="12"/>
    </row>
    <row r="20" spans="1:8">
      <c r="A20" s="1" t="s">
        <v>46</v>
      </c>
      <c r="B20" s="6">
        <v>1244.48</v>
      </c>
      <c r="C20" s="17"/>
      <c r="D20" s="6">
        <f t="shared" si="0"/>
        <v>0</v>
      </c>
      <c r="E20" s="1"/>
      <c r="F20" s="9"/>
      <c r="G20" s="12"/>
      <c r="H20" s="26"/>
    </row>
    <row r="21" spans="1:8">
      <c r="A21" s="1" t="s">
        <v>47</v>
      </c>
      <c r="B21" s="6">
        <v>1416.2</v>
      </c>
      <c r="C21" s="17"/>
      <c r="D21" s="6">
        <f t="shared" si="0"/>
        <v>0</v>
      </c>
      <c r="E21" s="1"/>
      <c r="F21" s="1"/>
      <c r="G21" s="11"/>
    </row>
    <row r="22" spans="1:8">
      <c r="A22" s="1"/>
      <c r="B22" s="7"/>
      <c r="C22" s="7"/>
      <c r="D22" s="2"/>
      <c r="E22" s="7"/>
      <c r="F22" s="7"/>
      <c r="G22" s="7"/>
    </row>
    <row r="23" spans="1:8">
      <c r="A23" s="33" t="s">
        <v>48</v>
      </c>
      <c r="B23" s="33"/>
      <c r="C23" s="33"/>
      <c r="D23" s="33"/>
      <c r="E23" s="33"/>
      <c r="F23" s="33"/>
      <c r="G23" s="33"/>
    </row>
    <row r="24" spans="1:8">
      <c r="A24" s="1" t="s">
        <v>44</v>
      </c>
      <c r="B24" s="18">
        <v>1419.34</v>
      </c>
      <c r="C24" s="15"/>
      <c r="D24" s="6">
        <f t="shared" ref="D24:D29" si="1">C24*B24</f>
        <v>0</v>
      </c>
      <c r="E24" s="7"/>
      <c r="F24" s="7"/>
      <c r="G24" s="7"/>
    </row>
    <row r="25" spans="1:8">
      <c r="A25" s="1" t="s">
        <v>43</v>
      </c>
      <c r="B25" s="18">
        <v>1726.74</v>
      </c>
      <c r="C25" s="15"/>
      <c r="D25" s="6">
        <f t="shared" si="1"/>
        <v>0</v>
      </c>
      <c r="E25" s="7"/>
      <c r="F25" s="7"/>
      <c r="G25" s="7"/>
    </row>
    <row r="26" spans="1:8">
      <c r="A26" s="1" t="s">
        <v>42</v>
      </c>
      <c r="B26" s="18">
        <v>83.74</v>
      </c>
      <c r="C26" s="15"/>
      <c r="D26" s="6">
        <f t="shared" si="1"/>
        <v>0</v>
      </c>
      <c r="E26" s="7"/>
      <c r="F26" s="7"/>
      <c r="G26" s="7"/>
    </row>
    <row r="27" spans="1:8">
      <c r="A27" s="1" t="s">
        <v>49</v>
      </c>
      <c r="B27" s="18">
        <v>373.13</v>
      </c>
      <c r="C27" s="17"/>
      <c r="D27" s="6">
        <f t="shared" si="1"/>
        <v>0</v>
      </c>
      <c r="E27" s="7"/>
      <c r="F27" s="7"/>
      <c r="G27" s="7"/>
    </row>
    <row r="28" spans="1:8">
      <c r="A28" s="1" t="s">
        <v>50</v>
      </c>
      <c r="B28" s="18">
        <v>411.02</v>
      </c>
      <c r="C28" s="17"/>
      <c r="D28" s="6">
        <f t="shared" si="1"/>
        <v>0</v>
      </c>
      <c r="E28" s="7"/>
      <c r="F28" s="7"/>
      <c r="G28" s="7"/>
    </row>
    <row r="29" spans="1:8">
      <c r="A29" s="1" t="s">
        <v>51</v>
      </c>
      <c r="B29" s="18">
        <v>415.39</v>
      </c>
      <c r="C29" s="17"/>
      <c r="D29" s="6">
        <f t="shared" si="1"/>
        <v>0</v>
      </c>
      <c r="E29" s="7"/>
      <c r="F29" s="7"/>
      <c r="G29" s="7"/>
    </row>
    <row r="30" spans="1:8">
      <c r="A30" s="1"/>
      <c r="B30" s="18"/>
      <c r="C30" s="4"/>
      <c r="D30" s="6"/>
      <c r="E30" s="7"/>
      <c r="F30" s="7"/>
      <c r="G30" s="7"/>
    </row>
    <row r="31" spans="1:8">
      <c r="A31" s="33" t="s">
        <v>13</v>
      </c>
      <c r="B31" s="33"/>
      <c r="C31" s="33"/>
      <c r="D31" s="33"/>
      <c r="E31" s="33"/>
      <c r="F31" s="33"/>
      <c r="G31" s="33"/>
    </row>
    <row r="32" spans="1:8">
      <c r="A32" s="1" t="s">
        <v>23</v>
      </c>
      <c r="B32" s="18">
        <v>4390.3</v>
      </c>
      <c r="C32" s="17"/>
      <c r="D32" s="6">
        <f>C32*B32</f>
        <v>0</v>
      </c>
      <c r="E32" s="7"/>
      <c r="F32" s="7"/>
      <c r="G32" s="7"/>
    </row>
    <row r="33" spans="1:7">
      <c r="A33" s="1" t="s">
        <v>24</v>
      </c>
      <c r="B33" s="18">
        <v>5183.24</v>
      </c>
      <c r="C33" s="17"/>
      <c r="D33" s="6">
        <f t="shared" ref="D33:D41" si="2">C33*B33</f>
        <v>0</v>
      </c>
      <c r="E33" s="7"/>
      <c r="F33" s="7"/>
      <c r="G33" s="7"/>
    </row>
    <row r="34" spans="1:7">
      <c r="A34" s="1" t="s">
        <v>14</v>
      </c>
      <c r="B34" s="18">
        <v>4964.82</v>
      </c>
      <c r="C34" s="15"/>
      <c r="D34" s="6">
        <f t="shared" si="2"/>
        <v>0</v>
      </c>
      <c r="E34" s="7"/>
      <c r="F34" s="7"/>
      <c r="G34" s="7"/>
    </row>
    <row r="35" spans="1:7">
      <c r="A35" s="1" t="s">
        <v>18</v>
      </c>
      <c r="B35" s="18">
        <v>2966.94</v>
      </c>
      <c r="C35" s="15"/>
      <c r="D35" s="6">
        <f t="shared" si="2"/>
        <v>0</v>
      </c>
      <c r="E35" s="7"/>
      <c r="F35" s="7"/>
      <c r="G35" s="7"/>
    </row>
    <row r="36" spans="1:7">
      <c r="A36" s="1" t="s">
        <v>19</v>
      </c>
      <c r="B36" s="18">
        <v>1395</v>
      </c>
      <c r="C36" s="15"/>
      <c r="D36" s="6">
        <f t="shared" si="2"/>
        <v>0</v>
      </c>
      <c r="E36" s="7"/>
      <c r="F36" s="7"/>
      <c r="G36" s="7"/>
    </row>
    <row r="37" spans="1:7">
      <c r="A37" s="1" t="s">
        <v>20</v>
      </c>
      <c r="B37" s="18">
        <v>94</v>
      </c>
      <c r="C37" s="15"/>
      <c r="D37" s="6">
        <f t="shared" si="2"/>
        <v>0</v>
      </c>
      <c r="E37" s="7"/>
      <c r="F37" s="7"/>
      <c r="G37" s="7"/>
    </row>
    <row r="38" spans="1:7">
      <c r="A38" s="1" t="s">
        <v>21</v>
      </c>
      <c r="B38" s="18">
        <v>85.5</v>
      </c>
      <c r="C38" s="15"/>
      <c r="D38" s="6">
        <f t="shared" si="2"/>
        <v>0</v>
      </c>
      <c r="E38" s="7"/>
      <c r="F38" s="7"/>
      <c r="G38" s="7"/>
    </row>
    <row r="39" spans="1:7">
      <c r="A39" s="1" t="s">
        <v>22</v>
      </c>
      <c r="B39" s="18">
        <v>47.5</v>
      </c>
      <c r="C39" s="15"/>
      <c r="D39" s="6">
        <f t="shared" si="2"/>
        <v>0</v>
      </c>
      <c r="E39" s="7"/>
      <c r="F39" s="7"/>
      <c r="G39" s="7"/>
    </row>
    <row r="40" spans="1:7" ht="15.75">
      <c r="A40" s="1" t="s">
        <v>53</v>
      </c>
      <c r="B40" s="18">
        <v>284</v>
      </c>
      <c r="C40" s="15"/>
      <c r="D40" s="6">
        <f t="shared" si="2"/>
        <v>0</v>
      </c>
      <c r="E40" s="7"/>
      <c r="F40" s="7"/>
      <c r="G40" s="7"/>
    </row>
    <row r="41" spans="1:7">
      <c r="A41" s="1" t="s">
        <v>29</v>
      </c>
      <c r="B41" s="18">
        <v>899.94</v>
      </c>
      <c r="C41" s="17"/>
      <c r="D41" s="6">
        <f t="shared" si="2"/>
        <v>0</v>
      </c>
      <c r="E41" s="7"/>
      <c r="F41" s="7"/>
      <c r="G41" s="7"/>
    </row>
    <row r="42" spans="1:7">
      <c r="A42" s="1"/>
      <c r="B42" s="19"/>
      <c r="C42" s="4"/>
      <c r="D42" s="2"/>
      <c r="E42" s="7"/>
      <c r="F42" s="7"/>
      <c r="G42" s="7"/>
    </row>
    <row r="43" spans="1:7">
      <c r="A43" s="33" t="s">
        <v>15</v>
      </c>
      <c r="B43" s="33"/>
      <c r="C43" s="33"/>
      <c r="D43" s="33"/>
      <c r="E43" s="33"/>
      <c r="F43" s="33"/>
      <c r="G43" s="33"/>
    </row>
    <row r="44" spans="1:7">
      <c r="A44" s="1" t="s">
        <v>27</v>
      </c>
      <c r="B44" s="14">
        <v>629</v>
      </c>
      <c r="C44" s="15"/>
      <c r="D44" s="18">
        <f>C44*B44</f>
        <v>0</v>
      </c>
      <c r="E44" s="7"/>
      <c r="F44" s="7"/>
      <c r="G44" s="7"/>
    </row>
    <row r="45" spans="1:7">
      <c r="A45" s="1" t="s">
        <v>25</v>
      </c>
      <c r="B45" s="14">
        <v>185.61</v>
      </c>
      <c r="C45" s="17"/>
      <c r="D45" s="18">
        <f>C45*B45</f>
        <v>0</v>
      </c>
      <c r="E45" s="7"/>
      <c r="F45" s="7"/>
      <c r="G45" s="7"/>
    </row>
    <row r="46" spans="1:7">
      <c r="A46" s="1" t="s">
        <v>16</v>
      </c>
      <c r="B46" s="14">
        <v>314.82</v>
      </c>
      <c r="C46" s="17"/>
      <c r="D46" s="18">
        <f>C46*B46</f>
        <v>0</v>
      </c>
      <c r="E46" s="7"/>
      <c r="F46" s="7"/>
      <c r="G46" s="7"/>
    </row>
    <row r="47" spans="1:7">
      <c r="A47" s="16" t="s">
        <v>26</v>
      </c>
      <c r="B47" s="14">
        <v>48.99</v>
      </c>
      <c r="C47" s="15"/>
      <c r="D47" s="18">
        <f>C47*B47</f>
        <v>0</v>
      </c>
      <c r="E47" s="7"/>
      <c r="F47" s="7"/>
      <c r="G47" s="7"/>
    </row>
    <row r="48" spans="1:7">
      <c r="A48" s="1" t="s">
        <v>30</v>
      </c>
      <c r="B48" s="14">
        <v>206.72</v>
      </c>
      <c r="C48" s="15"/>
      <c r="D48" s="18">
        <f t="shared" ref="D48" si="3">C48*B48</f>
        <v>0</v>
      </c>
      <c r="E48" s="7"/>
      <c r="F48" s="7"/>
      <c r="G48" s="7"/>
    </row>
    <row r="49" spans="1:7">
      <c r="A49" s="1" t="s">
        <v>28</v>
      </c>
      <c r="B49" s="14">
        <v>83.09</v>
      </c>
      <c r="C49" s="15"/>
      <c r="D49" s="18">
        <f>C49*B49</f>
        <v>0</v>
      </c>
      <c r="E49" s="7"/>
      <c r="F49" s="7"/>
      <c r="G49" s="7"/>
    </row>
    <row r="50" spans="1:7">
      <c r="A50" s="1" t="s">
        <v>17</v>
      </c>
      <c r="B50" s="18">
        <v>49.98</v>
      </c>
      <c r="C50" s="15"/>
      <c r="D50" s="18">
        <f>C50*B50</f>
        <v>0</v>
      </c>
      <c r="E50" s="7"/>
      <c r="F50" s="7"/>
      <c r="G50" s="7"/>
    </row>
    <row r="51" spans="1:7">
      <c r="A51" s="1" t="s">
        <v>59</v>
      </c>
      <c r="B51" s="18">
        <v>528.94000000000005</v>
      </c>
      <c r="C51" s="17"/>
      <c r="D51" s="18">
        <f>C51*B51</f>
        <v>0</v>
      </c>
      <c r="E51" s="7"/>
      <c r="F51" s="7"/>
      <c r="G51" s="7"/>
    </row>
    <row r="52" spans="1:7">
      <c r="A52" s="1" t="s">
        <v>65</v>
      </c>
      <c r="B52" s="18">
        <v>5289.4</v>
      </c>
      <c r="C52" s="17"/>
      <c r="D52" s="18">
        <f t="shared" ref="D52:D64" si="4">C52*B52</f>
        <v>0</v>
      </c>
      <c r="E52" s="7"/>
      <c r="F52" s="7"/>
      <c r="G52" s="7"/>
    </row>
    <row r="53" spans="1:7">
      <c r="A53" s="1" t="s">
        <v>60</v>
      </c>
      <c r="B53" s="18">
        <v>634.94000000000005</v>
      </c>
      <c r="C53" s="17"/>
      <c r="D53" s="18">
        <f t="shared" si="4"/>
        <v>0</v>
      </c>
      <c r="E53" s="7"/>
      <c r="F53" s="7"/>
      <c r="G53" s="7"/>
    </row>
    <row r="54" spans="1:7">
      <c r="A54" s="1" t="s">
        <v>65</v>
      </c>
      <c r="B54" s="18">
        <v>6349.4</v>
      </c>
      <c r="C54" s="17"/>
      <c r="D54" s="18">
        <f t="shared" si="4"/>
        <v>0</v>
      </c>
      <c r="E54" s="7"/>
      <c r="F54" s="7"/>
      <c r="G54" s="7"/>
    </row>
    <row r="55" spans="1:7">
      <c r="A55" s="1" t="s">
        <v>61</v>
      </c>
      <c r="B55" s="18">
        <v>740.94</v>
      </c>
      <c r="C55" s="17"/>
      <c r="D55" s="18">
        <f t="shared" si="4"/>
        <v>0</v>
      </c>
      <c r="E55" s="7"/>
      <c r="F55" s="7"/>
      <c r="G55" s="7"/>
    </row>
    <row r="56" spans="1:7">
      <c r="A56" s="1" t="s">
        <v>65</v>
      </c>
      <c r="B56" s="18">
        <v>7409.4</v>
      </c>
      <c r="C56" s="17"/>
      <c r="D56" s="18">
        <f t="shared" si="4"/>
        <v>0</v>
      </c>
      <c r="E56" s="7"/>
      <c r="F56" s="7"/>
      <c r="G56" s="7"/>
    </row>
    <row r="57" spans="1:7">
      <c r="A57" s="1" t="s">
        <v>62</v>
      </c>
      <c r="B57" s="18">
        <v>666.74</v>
      </c>
      <c r="C57" s="17"/>
      <c r="D57" s="18">
        <f t="shared" si="4"/>
        <v>0</v>
      </c>
      <c r="E57" s="7"/>
      <c r="F57" s="7"/>
      <c r="G57" s="7"/>
    </row>
    <row r="58" spans="1:7">
      <c r="A58" s="1" t="s">
        <v>63</v>
      </c>
      <c r="B58" s="18">
        <v>772.74</v>
      </c>
      <c r="C58" s="17"/>
      <c r="D58" s="18">
        <f t="shared" si="4"/>
        <v>0</v>
      </c>
      <c r="E58" s="7"/>
      <c r="F58" s="7"/>
      <c r="G58" s="7"/>
    </row>
    <row r="59" spans="1:7">
      <c r="A59" s="1" t="s">
        <v>64</v>
      </c>
      <c r="B59" s="18">
        <v>878.74</v>
      </c>
      <c r="C59" s="17"/>
      <c r="D59" s="18">
        <f t="shared" si="4"/>
        <v>0</v>
      </c>
      <c r="E59" s="7"/>
      <c r="F59" s="7"/>
      <c r="G59" s="7"/>
    </row>
    <row r="60" spans="1:7">
      <c r="A60" s="1" t="s">
        <v>52</v>
      </c>
      <c r="B60" s="14">
        <v>99</v>
      </c>
      <c r="C60" s="17"/>
      <c r="D60" s="18">
        <f t="shared" si="4"/>
        <v>0</v>
      </c>
      <c r="E60" s="7"/>
      <c r="F60" s="7"/>
      <c r="G60" s="7"/>
    </row>
    <row r="61" spans="1:7">
      <c r="A61" s="1" t="s">
        <v>58</v>
      </c>
      <c r="B61" s="14">
        <v>56</v>
      </c>
      <c r="C61" s="17"/>
      <c r="D61" s="18">
        <f t="shared" si="4"/>
        <v>0</v>
      </c>
      <c r="E61" s="7"/>
      <c r="F61" s="7"/>
      <c r="G61" s="7"/>
    </row>
    <row r="62" spans="1:7">
      <c r="A62" s="1" t="s">
        <v>57</v>
      </c>
      <c r="B62" s="14">
        <v>2450</v>
      </c>
      <c r="C62" s="17"/>
      <c r="D62" s="18">
        <f t="shared" si="4"/>
        <v>0</v>
      </c>
      <c r="E62" s="7"/>
      <c r="F62" s="7"/>
      <c r="G62" s="7"/>
    </row>
    <row r="63" spans="1:7">
      <c r="A63" s="1" t="s">
        <v>31</v>
      </c>
      <c r="B63" s="14">
        <v>1559.35</v>
      </c>
      <c r="C63" s="17"/>
      <c r="D63" s="18">
        <f t="shared" si="4"/>
        <v>0</v>
      </c>
      <c r="E63" s="7"/>
      <c r="F63" s="7"/>
      <c r="G63" s="7"/>
    </row>
    <row r="64" spans="1:7">
      <c r="A64" s="1" t="s">
        <v>56</v>
      </c>
      <c r="B64" s="14">
        <v>29.07</v>
      </c>
      <c r="C64" s="17"/>
      <c r="D64" s="18">
        <f t="shared" si="4"/>
        <v>0</v>
      </c>
      <c r="E64" s="7"/>
      <c r="F64" s="7"/>
      <c r="G64" s="7"/>
    </row>
    <row r="65" spans="1:7">
      <c r="A65" s="1"/>
      <c r="B65" s="20"/>
      <c r="C65" s="4"/>
      <c r="D65" s="19"/>
      <c r="E65" s="7"/>
      <c r="F65" s="7"/>
      <c r="G65" s="7"/>
    </row>
    <row r="66" spans="1:7">
      <c r="A66" s="22" t="s">
        <v>5</v>
      </c>
      <c r="B66" s="29">
        <v>250000</v>
      </c>
      <c r="C66" s="29"/>
      <c r="D66" s="7"/>
      <c r="E66" s="7"/>
      <c r="F66" s="7"/>
      <c r="G66" s="7"/>
    </row>
    <row r="67" spans="1:7">
      <c r="A67" s="22" t="s">
        <v>6</v>
      </c>
      <c r="B67" s="30">
        <f>SUM(D5:D6,D9:D11,D14:D21,D24:D29,D32:D41,D44:D64)</f>
        <v>0</v>
      </c>
      <c r="C67" s="30"/>
      <c r="D67" s="19"/>
      <c r="E67" s="7"/>
      <c r="F67" s="7"/>
      <c r="G67" s="7"/>
    </row>
    <row r="68" spans="1:7">
      <c r="A68" s="22" t="s">
        <v>7</v>
      </c>
      <c r="B68" s="30">
        <f>B66-B67</f>
        <v>250000</v>
      </c>
      <c r="C68" s="30"/>
      <c r="D68" s="7"/>
      <c r="E68" s="7"/>
      <c r="F68" s="7"/>
      <c r="G68" s="7"/>
    </row>
    <row r="69" spans="1:7">
      <c r="A69" s="7"/>
      <c r="B69" s="7"/>
      <c r="C69" s="7"/>
      <c r="D69" s="7"/>
      <c r="E69" s="7"/>
      <c r="F69" s="7"/>
      <c r="G69" s="7"/>
    </row>
    <row r="70" spans="1:7">
      <c r="A70" s="7" t="s">
        <v>45</v>
      </c>
      <c r="B70" s="6">
        <v>1416.2</v>
      </c>
      <c r="C70" s="1"/>
      <c r="D70" s="21">
        <f>C70*B70</f>
        <v>0</v>
      </c>
      <c r="E70" s="7"/>
      <c r="F70" s="7"/>
      <c r="G70" s="7"/>
    </row>
    <row r="71" spans="1:7">
      <c r="A71" s="13" t="s">
        <v>32</v>
      </c>
      <c r="B71" s="6">
        <v>1416.21</v>
      </c>
      <c r="C71" s="1"/>
      <c r="D71" s="21">
        <f>C71*B71</f>
        <v>0</v>
      </c>
      <c r="E71" s="7"/>
      <c r="F71" s="7"/>
      <c r="G71" s="7"/>
    </row>
  </sheetData>
  <mergeCells count="10">
    <mergeCell ref="B66:C66"/>
    <mergeCell ref="B67:C67"/>
    <mergeCell ref="B68:C68"/>
    <mergeCell ref="A1:G1"/>
    <mergeCell ref="A4:G4"/>
    <mergeCell ref="A8:G8"/>
    <mergeCell ref="A13:G13"/>
    <mergeCell ref="A23:G23"/>
    <mergeCell ref="A31:G31"/>
    <mergeCell ref="A43:G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Jeff McCoy</cp:lastModifiedBy>
  <cp:lastPrinted>2012-05-15T15:42:20Z</cp:lastPrinted>
  <dcterms:created xsi:type="dcterms:W3CDTF">2011-01-27T01:17:51Z</dcterms:created>
  <dcterms:modified xsi:type="dcterms:W3CDTF">2012-07-26T18:53:28Z</dcterms:modified>
</cp:coreProperties>
</file>